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00..  ARISE\1. PROJECTS\1. ROC - Republic of Congo\9. Street Poles &amp; High Mast\Erection\"/>
    </mc:Choice>
  </mc:AlternateContent>
  <xr:revisionPtr revIDLastSave="0" documentId="13_ncr:1_{D60E0C1F-5A6C-447F-8DBC-7D85C369A0EE}" xr6:coauthVersionLast="47" xr6:coauthVersionMax="47" xr10:uidLastSave="{00000000-0000-0000-0000-000000000000}"/>
  <bookViews>
    <workbookView xWindow="-110" yWindow="-110" windowWidth="19420" windowHeight="10420" xr2:uid="{BA72C61F-4791-4E61-AF41-A261BA81190D}"/>
  </bookViews>
  <sheets>
    <sheet name=" Updated BoQ" sheetId="1" r:id="rId1"/>
  </sheets>
  <externalReferences>
    <externalReference r:id="rId2"/>
  </externalReferences>
  <definedNames>
    <definedName name="_xlnm._FilterDatabase" localSheetId="0" hidden="1">' Updated BoQ'!$A$1:$D$82</definedName>
    <definedName name="factors">#REF!</definedName>
    <definedName name="methods">#REF!</definedName>
    <definedName name="noswitch">#REF!</definedName>
    <definedName name="_xlnm.Print_Area" localSheetId="0">' Updated BoQ'!$A$1:$F$83</definedName>
    <definedName name="_xlnm.Print_Titles" localSheetId="0">' Updated BoQ'!$3:$3</definedName>
    <definedName name="s">#REF!</definedName>
    <definedName name="sumtotal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1" l="1"/>
  <c r="F74" i="1"/>
  <c r="F73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0" i="1"/>
  <c r="D36" i="1"/>
  <c r="F36" i="1" s="1"/>
  <c r="D32" i="1"/>
  <c r="F32" i="1" s="1"/>
  <c r="F20" i="1"/>
  <c r="D12" i="1" l="1"/>
  <c r="F12" i="1" l="1"/>
  <c r="F82" i="1" s="1"/>
  <c r="D68" i="1"/>
  <c r="F68" i="1" s="1"/>
</calcChain>
</file>

<file path=xl/sharedStrings.xml><?xml version="1.0" encoding="utf-8"?>
<sst xmlns="http://schemas.openxmlformats.org/spreadsheetml/2006/main" count="103" uniqueCount="66">
  <si>
    <t>BILL OF QUANTITY  - STREET LIGHT INSTALLATION, TESTING AND COMMISSIONING WORKS.
PN SEZ - ROC</t>
  </si>
  <si>
    <t>Sr. No.</t>
  </si>
  <si>
    <t>Item Description</t>
  </si>
  <si>
    <t>Unit</t>
  </si>
  <si>
    <t>Qty.</t>
  </si>
  <si>
    <t>Unit Rate
(CFA)</t>
  </si>
  <si>
    <t>Total Amount (CFA)</t>
  </si>
  <si>
    <t>Street Light Foundation Works, all as per attached Layout Drgs, Foundation Drgs, Foundation Designs :</t>
  </si>
  <si>
    <t>Ref : Drg No # ARISE IIP/PICP/PN/TD/EL/SL-01/05</t>
  </si>
  <si>
    <t>Ref : Drg No # EPC-SL-23-57270-10M-FDN-GAD-001</t>
  </si>
  <si>
    <t>Ref : Foundation Design # EX000644-10M OP(1.5m SA 0.5m CA)_PLATEFORMES INDUSTRIELLES_R0-SK-FdnCal</t>
  </si>
  <si>
    <t>Ref : Foundation Design # EX000644-10M OP(1.5m DA)_PLATEFORMES INDUSTRIELLES_R0-SK-FdnCal</t>
  </si>
  <si>
    <t>Ref: EX000621-16M_HM(250W_12F)_PLATEFORMES INDUSTRIELLES_R0_SK</t>
  </si>
  <si>
    <t>Construct Street Lighting Foundation as per above technical details, c/w</t>
  </si>
  <si>
    <t>No</t>
  </si>
  <si>
    <t>- PCC C15 grade 75mm thk</t>
  </si>
  <si>
    <t>- RCC of M20 Class</t>
  </si>
  <si>
    <t>- Re-Inforcement Steel as per drg.</t>
  </si>
  <si>
    <t>- Anchor Bolts, duly aligned with Template</t>
  </si>
  <si>
    <t>- 63mm Dia Flexible Conduit for Cable Entry &amp; Exit</t>
  </si>
  <si>
    <t>- Excavate &amp; Back Fill, restore the site Back to normal.</t>
  </si>
  <si>
    <t>Construct Foundation 16m high mast flood light as per above technical details, c/w</t>
  </si>
  <si>
    <t>- PCC C15 grade 100mm thk</t>
  </si>
  <si>
    <t>- 75mm Dia Flexible Conduit for Cable Entry &amp; Exit</t>
  </si>
  <si>
    <t>Installation of Street Light Poles - all as per attached Layout Drgs, SL Pole GA Drg :</t>
  </si>
  <si>
    <t>Ref : Drg No # ARISE IIP/PICP/PN/TD/DEL/SL-01/05</t>
  </si>
  <si>
    <t>Ref : Drg No # EPC-SL-23-57270-10M-GAD-001</t>
  </si>
  <si>
    <t>Ref : Drg No # EPC-SL-23-57270-10M-GAD-002</t>
  </si>
  <si>
    <t>Installation of 10M - Single Arm Street Lgiht Pole with Decorative Bracket, c/w …</t>
  </si>
  <si>
    <t>- Assembling Street Light Pole</t>
  </si>
  <si>
    <t>- Assembly of 170W / 200W Light Fitting together with 3C X 2.5sqmm Cu PVC Flexible Cable, duly terminated on both ends.</t>
  </si>
  <si>
    <t>- Erect SL Pole all as per drg. on the foundations</t>
  </si>
  <si>
    <t>Installation of 10M - Double Arm Street Lgiht Pole with Decorative Bracket, c/w .No</t>
  </si>
  <si>
    <t>- Assembly of 170W / 200W Light Fittings together with 3C X 2.5sqmm Cu PVC Flexible Cable, duly terminated on both ends.</t>
  </si>
  <si>
    <t>- Erect SL Pole all as per drg. on the foundations.</t>
  </si>
  <si>
    <t>Installation of 16M - high mast pole complete with raising and lower system</t>
  </si>
  <si>
    <t>- Assembling high mast Pole</t>
  </si>
  <si>
    <t>- Assembly of 12nr of 250w LED flood light fittings together with 3C X 2.5sqmm Cu PVC Flexible Cable, duly terminated on both ends.</t>
  </si>
  <si>
    <t>- Erect high mast as per drg. on the foundations.</t>
  </si>
  <si>
    <t>Underground Cabling Works :</t>
  </si>
  <si>
    <t>Ref : Drg No # ARISE IIP/PICP/PN/TD/EL/SL-04</t>
  </si>
  <si>
    <t>Ref : Drg No # ARISE IIP/PICP/PN/TD/EL/SL-05</t>
  </si>
  <si>
    <t>Ref : Drg No # ARISE IIP/PICP/PN/TD/EL/SL-02</t>
  </si>
  <si>
    <t>Excavate Cable Trenches of 300mm W X 750mm deep, Install the following cables of 1.1kV, Cu. Ar. XLPE Cables, direct in ground including excavation, sand cushioning, protective covering as per the drgs. c/w warning tape, bricks, and sand and back fill, restore the site back to normal.</t>
  </si>
  <si>
    <t>5C x 35 Sq.mm from 25KVA SL Transformer LV side to SL Feeder Pillar # 1</t>
  </si>
  <si>
    <t>RM</t>
  </si>
  <si>
    <t>Terminate the cble on both ends c/w Cable Glands, Lugs etc.</t>
  </si>
  <si>
    <t>Set</t>
  </si>
  <si>
    <t>5C x 35 Sq.mm from 50KVA SL Transformer LV side to SL Feeder Pillar # 2</t>
  </si>
  <si>
    <t>5C x 35 Sq.mm from 25KVA SL Transformer LV side to SL Feeder Pillar # 3</t>
  </si>
  <si>
    <t>5C x 35 Sq.mm from 25KVA SL Transformer LV side to SL Feeder Pillar # 4</t>
  </si>
  <si>
    <t>5C x 35 Sq.mm from 25KVA SL Transformer LV side to SL Feeder Pillar # 5</t>
  </si>
  <si>
    <t>5C x 35 Sq.mm from 25KVA SL Transformer LV side to SL Feeder Pillar # 6</t>
  </si>
  <si>
    <t>5C x 25 Sq.mm Cable, all as per drgs between each SL Pole &amp; Feeder Pillar &amp; SL Pole.</t>
  </si>
  <si>
    <t>5C x 16 Sq.mm Cable, all as per drgs between each SL Pole &amp; Feeder Pillar &amp; SL Pole.</t>
  </si>
  <si>
    <t>5C x 10 Sq.mm Cable, all as per drgs between each SL Pole &amp; Feeder Pillar &amp; SL Pole.</t>
  </si>
  <si>
    <t>Street Lighting Cable Terminations on each Pole</t>
  </si>
  <si>
    <t>Street Lighting Cable Terminations on each Feeder Pillar</t>
  </si>
  <si>
    <t>Installation of Street Lighting Feeder Pillars :</t>
  </si>
  <si>
    <t>Construct Feeder Pillar Foundations Approx 1000mm L X 650mm Wide X 600mm Deep, complete with access/entry &amp; exit of cables, with suitable depth including cost for excavation, compaction and PCC laying.) Grade of RCC shall be C25 and PCC shall be C15. Fe 500 Reinforcement etc.,</t>
  </si>
  <si>
    <t>set</t>
  </si>
  <si>
    <t>Install SL Feeder Pillars both Type -1 &amp; Type - 2</t>
  </si>
  <si>
    <t>Earthing System :</t>
  </si>
  <si>
    <t>Earthing of Each feeder Pillar, Every 7th Street Lighting Pole, complete with 12.5mm - 1200mm Long Cu Earth Rod, CClamps, with 29Sqmm Bare Copper Conductor.</t>
  </si>
  <si>
    <t>GRAND TOTAL- STREET LIGHT INSTALLATION WORKS</t>
  </si>
  <si>
    <t>STREET LIGHT INSTALLATION WORKS INCLUDING TESTING &amp; COMISSIONING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</si>
</sst>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Calibri"/>
      <family val="2"/>
    </font>
    <font>
      <sz val="11"/>
      <name val="Aptos Narrow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7" fontId="4" fillId="2" borderId="1" xfId="1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vertical="center" wrapText="1"/>
    </xf>
    <xf numFmtId="0" fontId="2" fillId="2" borderId="1" xfId="0" quotePrefix="1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right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43" fontId="3" fillId="2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43" fontId="3" fillId="2" borderId="0" xfId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1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epak.kaushik\AppData\Local\Microsoft\Windows\INetCache\Content.Outlook\YVTUAJP6\14022024_BOQ%20SLF.xlsx" TargetMode="External"/><Relationship Id="rId1" Type="http://schemas.openxmlformats.org/officeDocument/2006/relationships/externalLinkPath" Target="/Users/deepak.kaushik/AppData/Local/Microsoft/Windows/INetCache/Content.Outlook/YVTUAJP6/14022024_BOQ%20SL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ork Scope 7 nov 23"/>
      <sheetName val="Work Scope 20 oct 23"/>
      <sheetName val="BoQ by Mr Alanka"/>
      <sheetName val=" Updated BoQ"/>
      <sheetName val="Measurement"/>
    </sheetNames>
    <sheetDataSet>
      <sheetData sheetId="0"/>
      <sheetData sheetId="1"/>
      <sheetData sheetId="2"/>
      <sheetData sheetId="3"/>
      <sheetData sheetId="4">
        <row r="6">
          <cell r="E6">
            <v>75</v>
          </cell>
        </row>
        <row r="16">
          <cell r="E16">
            <v>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06EA-0210-4EC5-88F4-9E80E7A6E5F6}">
  <dimension ref="A1:H83"/>
  <sheetViews>
    <sheetView tabSelected="1" view="pageBreakPreview" zoomScaleNormal="60" zoomScaleSheetLayoutView="100" workbookViewId="0">
      <selection activeCell="B8" sqref="B8"/>
    </sheetView>
  </sheetViews>
  <sheetFormatPr defaultColWidth="8.7265625" defaultRowHeight="14.5" x14ac:dyDescent="0.35"/>
  <cols>
    <col min="1" max="1" width="6.54296875" style="29" customWidth="1"/>
    <col min="2" max="2" width="72.26953125" style="1" customWidth="1"/>
    <col min="3" max="3" width="6.1796875" style="30" customWidth="1"/>
    <col min="4" max="4" width="7.453125" style="31" customWidth="1"/>
    <col min="5" max="5" width="11.453125" style="32" customWidth="1"/>
    <col min="6" max="6" width="13.81640625" style="31" customWidth="1"/>
    <col min="7" max="7" width="12.81640625" style="1" bestFit="1" customWidth="1"/>
    <col min="8" max="8" width="11.453125" style="1" bestFit="1" customWidth="1"/>
    <col min="9" max="10" width="8.7265625" style="1"/>
    <col min="11" max="11" width="8.7265625" style="1" customWidth="1"/>
    <col min="12" max="16384" width="8.7265625" style="1"/>
  </cols>
  <sheetData>
    <row r="1" spans="1:8" ht="38.5" customHeight="1" x14ac:dyDescent="0.35">
      <c r="A1" s="34" t="s">
        <v>0</v>
      </c>
      <c r="B1" s="34"/>
      <c r="C1" s="34"/>
      <c r="D1" s="34"/>
      <c r="E1" s="34"/>
      <c r="F1" s="34"/>
    </row>
    <row r="2" spans="1:8" ht="6.65" customHeight="1" x14ac:dyDescent="0.35">
      <c r="A2" s="35"/>
      <c r="B2" s="35"/>
      <c r="C2" s="35"/>
      <c r="D2" s="36"/>
      <c r="E2" s="35"/>
      <c r="F2" s="35"/>
    </row>
    <row r="3" spans="1:8" ht="29" x14ac:dyDescent="0.35">
      <c r="A3" s="16" t="s">
        <v>1</v>
      </c>
      <c r="B3" s="37" t="s">
        <v>2</v>
      </c>
      <c r="C3" s="16" t="s">
        <v>3</v>
      </c>
      <c r="D3" s="20" t="s">
        <v>4</v>
      </c>
      <c r="E3" s="38" t="s">
        <v>5</v>
      </c>
      <c r="F3" s="20" t="s">
        <v>6</v>
      </c>
    </row>
    <row r="4" spans="1:8" x14ac:dyDescent="0.35">
      <c r="A4" s="40"/>
      <c r="B4" s="39" t="s">
        <v>65</v>
      </c>
      <c r="C4" s="41"/>
      <c r="D4" s="42"/>
      <c r="E4" s="43"/>
      <c r="F4" s="42"/>
    </row>
    <row r="5" spans="1:8" ht="29" x14ac:dyDescent="0.35">
      <c r="A5" s="2">
        <v>1</v>
      </c>
      <c r="B5" s="33" t="s">
        <v>7</v>
      </c>
      <c r="C5" s="4"/>
      <c r="D5" s="5"/>
      <c r="E5" s="6"/>
      <c r="F5" s="5"/>
    </row>
    <row r="6" spans="1:8" x14ac:dyDescent="0.35">
      <c r="A6" s="2"/>
      <c r="B6" s="7" t="s">
        <v>8</v>
      </c>
      <c r="C6" s="4"/>
      <c r="D6" s="5"/>
      <c r="E6" s="8"/>
      <c r="F6" s="5"/>
    </row>
    <row r="7" spans="1:8" x14ac:dyDescent="0.35">
      <c r="A7" s="2"/>
      <c r="B7" s="7" t="s">
        <v>9</v>
      </c>
      <c r="C7" s="4"/>
      <c r="D7" s="5"/>
      <c r="E7" s="8"/>
      <c r="F7" s="5"/>
    </row>
    <row r="8" spans="1:8" ht="29" x14ac:dyDescent="0.35">
      <c r="A8" s="2"/>
      <c r="B8" s="7" t="s">
        <v>10</v>
      </c>
      <c r="C8" s="4"/>
      <c r="D8" s="5"/>
      <c r="E8" s="8"/>
      <c r="F8" s="5"/>
    </row>
    <row r="9" spans="1:8" ht="29" x14ac:dyDescent="0.35">
      <c r="A9" s="2"/>
      <c r="B9" s="7" t="s">
        <v>11</v>
      </c>
      <c r="C9" s="4"/>
      <c r="D9" s="5"/>
      <c r="E9" s="8"/>
      <c r="F9" s="5"/>
    </row>
    <row r="10" spans="1:8" x14ac:dyDescent="0.35">
      <c r="A10" s="2"/>
      <c r="B10" s="7" t="s">
        <v>12</v>
      </c>
      <c r="C10" s="4"/>
      <c r="D10" s="5"/>
      <c r="E10" s="8"/>
      <c r="F10" s="5"/>
    </row>
    <row r="11" spans="1:8" x14ac:dyDescent="0.35">
      <c r="A11" s="2"/>
      <c r="B11" s="7"/>
      <c r="C11" s="4"/>
      <c r="D11" s="5"/>
      <c r="E11" s="8"/>
      <c r="F11" s="5"/>
    </row>
    <row r="12" spans="1:8" x14ac:dyDescent="0.35">
      <c r="A12" s="9">
        <v>1.1000000000000001</v>
      </c>
      <c r="B12" s="3" t="s">
        <v>13</v>
      </c>
      <c r="C12" s="4" t="s">
        <v>14</v>
      </c>
      <c r="D12" s="10">
        <f>D32+D36</f>
        <v>289</v>
      </c>
      <c r="E12" s="8"/>
      <c r="F12" s="5">
        <f>D12*E12</f>
        <v>0</v>
      </c>
      <c r="H12" s="11"/>
    </row>
    <row r="13" spans="1:8" x14ac:dyDescent="0.35">
      <c r="A13" s="12"/>
      <c r="B13" s="7" t="s">
        <v>15</v>
      </c>
      <c r="C13" s="4"/>
      <c r="D13" s="5"/>
      <c r="E13" s="8"/>
      <c r="F13" s="5"/>
      <c r="H13" s="11"/>
    </row>
    <row r="14" spans="1:8" x14ac:dyDescent="0.35">
      <c r="A14" s="12"/>
      <c r="B14" s="13" t="s">
        <v>16</v>
      </c>
      <c r="C14" s="4"/>
      <c r="D14" s="5"/>
      <c r="E14" s="8"/>
      <c r="F14" s="5"/>
    </row>
    <row r="15" spans="1:8" x14ac:dyDescent="0.35">
      <c r="A15" s="12"/>
      <c r="B15" s="13" t="s">
        <v>17</v>
      </c>
      <c r="C15" s="4"/>
      <c r="D15" s="5"/>
      <c r="E15" s="8"/>
      <c r="F15" s="5"/>
    </row>
    <row r="16" spans="1:8" x14ac:dyDescent="0.35">
      <c r="A16" s="12"/>
      <c r="B16" s="13" t="s">
        <v>18</v>
      </c>
      <c r="C16" s="4"/>
      <c r="D16" s="5"/>
      <c r="E16" s="8"/>
      <c r="F16" s="5"/>
    </row>
    <row r="17" spans="1:6" x14ac:dyDescent="0.35">
      <c r="A17" s="12"/>
      <c r="B17" s="7" t="s">
        <v>19</v>
      </c>
      <c r="C17" s="4"/>
      <c r="D17" s="5"/>
      <c r="E17" s="8"/>
      <c r="F17" s="5"/>
    </row>
    <row r="18" spans="1:6" x14ac:dyDescent="0.35">
      <c r="A18" s="12"/>
      <c r="B18" s="13" t="s">
        <v>20</v>
      </c>
      <c r="C18" s="4"/>
      <c r="D18" s="5"/>
      <c r="E18" s="8"/>
      <c r="F18" s="5"/>
    </row>
    <row r="19" spans="1:6" x14ac:dyDescent="0.35">
      <c r="A19" s="12"/>
      <c r="B19" s="13"/>
      <c r="C19" s="4"/>
      <c r="D19" s="5"/>
      <c r="E19" s="8"/>
      <c r="F19" s="5"/>
    </row>
    <row r="20" spans="1:6" x14ac:dyDescent="0.35">
      <c r="A20" s="9">
        <v>1.2</v>
      </c>
      <c r="B20" s="3" t="s">
        <v>21</v>
      </c>
      <c r="C20" s="4" t="s">
        <v>14</v>
      </c>
      <c r="D20" s="10">
        <v>2</v>
      </c>
      <c r="E20" s="8"/>
      <c r="F20" s="5">
        <f>D20*E20</f>
        <v>0</v>
      </c>
    </row>
    <row r="21" spans="1:6" x14ac:dyDescent="0.35">
      <c r="A21" s="2"/>
      <c r="B21" s="13" t="s">
        <v>22</v>
      </c>
      <c r="C21" s="4"/>
      <c r="D21" s="5"/>
      <c r="E21" s="8"/>
      <c r="F21" s="5"/>
    </row>
    <row r="22" spans="1:6" x14ac:dyDescent="0.35">
      <c r="A22" s="2"/>
      <c r="B22" s="13" t="s">
        <v>16</v>
      </c>
      <c r="C22" s="4"/>
      <c r="D22" s="5"/>
      <c r="E22" s="8"/>
      <c r="F22" s="5"/>
    </row>
    <row r="23" spans="1:6" x14ac:dyDescent="0.35">
      <c r="A23" s="2"/>
      <c r="B23" s="13" t="s">
        <v>17</v>
      </c>
      <c r="C23" s="4"/>
      <c r="D23" s="5"/>
      <c r="E23" s="8"/>
      <c r="F23" s="5"/>
    </row>
    <row r="24" spans="1:6" x14ac:dyDescent="0.35">
      <c r="A24" s="2"/>
      <c r="B24" s="13" t="s">
        <v>18</v>
      </c>
      <c r="C24" s="4"/>
      <c r="D24" s="5"/>
      <c r="E24" s="8"/>
      <c r="F24" s="5"/>
    </row>
    <row r="25" spans="1:6" x14ac:dyDescent="0.35">
      <c r="A25" s="2"/>
      <c r="B25" s="13" t="s">
        <v>23</v>
      </c>
      <c r="C25" s="4"/>
      <c r="D25" s="5"/>
      <c r="E25" s="8"/>
      <c r="F25" s="5"/>
    </row>
    <row r="26" spans="1:6" x14ac:dyDescent="0.35">
      <c r="A26" s="2"/>
      <c r="B26" s="13" t="s">
        <v>20</v>
      </c>
      <c r="C26" s="4"/>
      <c r="D26" s="5"/>
      <c r="E26" s="8"/>
      <c r="F26" s="5"/>
    </row>
    <row r="27" spans="1:6" x14ac:dyDescent="0.35">
      <c r="A27" s="2"/>
      <c r="B27" s="7"/>
      <c r="C27" s="4"/>
      <c r="D27" s="5"/>
      <c r="E27" s="8"/>
      <c r="F27" s="5"/>
    </row>
    <row r="28" spans="1:6" x14ac:dyDescent="0.35">
      <c r="A28" s="2">
        <v>2</v>
      </c>
      <c r="B28" s="3" t="s">
        <v>24</v>
      </c>
      <c r="C28" s="4"/>
      <c r="D28" s="5"/>
      <c r="E28" s="8"/>
      <c r="F28" s="5"/>
    </row>
    <row r="29" spans="1:6" x14ac:dyDescent="0.35">
      <c r="A29" s="2"/>
      <c r="B29" s="7" t="s">
        <v>25</v>
      </c>
      <c r="C29" s="4"/>
      <c r="D29" s="5"/>
      <c r="E29" s="8"/>
      <c r="F29" s="5"/>
    </row>
    <row r="30" spans="1:6" x14ac:dyDescent="0.35">
      <c r="A30" s="2"/>
      <c r="B30" s="7" t="s">
        <v>26</v>
      </c>
      <c r="C30" s="4"/>
      <c r="D30" s="5"/>
      <c r="E30" s="8"/>
      <c r="F30" s="5"/>
    </row>
    <row r="31" spans="1:6" x14ac:dyDescent="0.35">
      <c r="A31" s="2"/>
      <c r="B31" s="7" t="s">
        <v>27</v>
      </c>
      <c r="C31" s="4"/>
      <c r="D31" s="5"/>
      <c r="E31" s="8"/>
      <c r="F31" s="5"/>
    </row>
    <row r="32" spans="1:6" x14ac:dyDescent="0.35">
      <c r="A32" s="4">
        <v>2.1</v>
      </c>
      <c r="B32" s="3" t="s">
        <v>28</v>
      </c>
      <c r="C32" s="4" t="s">
        <v>14</v>
      </c>
      <c r="D32" s="10">
        <f>[1]Measurement!E16</f>
        <v>214</v>
      </c>
      <c r="E32" s="8"/>
      <c r="F32" s="5">
        <f>D32*E32</f>
        <v>0</v>
      </c>
    </row>
    <row r="33" spans="1:6" x14ac:dyDescent="0.35">
      <c r="A33" s="4"/>
      <c r="B33" s="13" t="s">
        <v>29</v>
      </c>
      <c r="C33" s="4"/>
      <c r="D33" s="5"/>
      <c r="E33" s="8"/>
      <c r="F33" s="5"/>
    </row>
    <row r="34" spans="1:6" ht="29" x14ac:dyDescent="0.35">
      <c r="A34" s="4"/>
      <c r="B34" s="7" t="s">
        <v>30</v>
      </c>
      <c r="C34" s="4"/>
      <c r="D34" s="5"/>
      <c r="E34" s="8"/>
      <c r="F34" s="5"/>
    </row>
    <row r="35" spans="1:6" x14ac:dyDescent="0.35">
      <c r="A35" s="4"/>
      <c r="B35" s="13" t="s">
        <v>31</v>
      </c>
      <c r="C35" s="4"/>
      <c r="D35" s="5"/>
      <c r="E35" s="8"/>
      <c r="F35" s="5"/>
    </row>
    <row r="36" spans="1:6" x14ac:dyDescent="0.35">
      <c r="A36" s="4">
        <v>2.2000000000000002</v>
      </c>
      <c r="B36" s="3" t="s">
        <v>32</v>
      </c>
      <c r="C36" s="4" t="s">
        <v>14</v>
      </c>
      <c r="D36" s="10">
        <f>[1]Measurement!E6</f>
        <v>75</v>
      </c>
      <c r="E36" s="8"/>
      <c r="F36" s="5">
        <f>D36*E36</f>
        <v>0</v>
      </c>
    </row>
    <row r="37" spans="1:6" x14ac:dyDescent="0.35">
      <c r="A37" s="4"/>
      <c r="B37" s="13" t="s">
        <v>29</v>
      </c>
      <c r="C37" s="4"/>
      <c r="D37" s="5"/>
      <c r="E37" s="8"/>
      <c r="F37" s="5"/>
    </row>
    <row r="38" spans="1:6" ht="29" x14ac:dyDescent="0.35">
      <c r="A38" s="2"/>
      <c r="B38" s="7" t="s">
        <v>33</v>
      </c>
      <c r="C38" s="4"/>
      <c r="D38" s="5"/>
      <c r="E38" s="8"/>
      <c r="F38" s="5"/>
    </row>
    <row r="39" spans="1:6" x14ac:dyDescent="0.35">
      <c r="A39" s="2"/>
      <c r="B39" s="13" t="s">
        <v>34</v>
      </c>
      <c r="C39" s="4"/>
      <c r="D39" s="5"/>
      <c r="E39" s="8"/>
      <c r="F39" s="5"/>
    </row>
    <row r="40" spans="1:6" x14ac:dyDescent="0.35">
      <c r="A40" s="4">
        <v>2.2999999999999998</v>
      </c>
      <c r="B40" s="3" t="s">
        <v>35</v>
      </c>
      <c r="C40" s="4" t="s">
        <v>14</v>
      </c>
      <c r="D40" s="10">
        <v>2</v>
      </c>
      <c r="E40" s="8"/>
      <c r="F40" s="5">
        <f>D40*E40</f>
        <v>0</v>
      </c>
    </row>
    <row r="41" spans="1:6" x14ac:dyDescent="0.35">
      <c r="A41" s="2"/>
      <c r="B41" s="13" t="s">
        <v>36</v>
      </c>
      <c r="C41" s="4"/>
      <c r="D41" s="5"/>
      <c r="E41" s="8"/>
      <c r="F41" s="5"/>
    </row>
    <row r="42" spans="1:6" ht="29" x14ac:dyDescent="0.35">
      <c r="A42" s="2"/>
      <c r="B42" s="13" t="s">
        <v>37</v>
      </c>
      <c r="C42" s="4"/>
      <c r="D42" s="5"/>
      <c r="E42" s="8"/>
      <c r="F42" s="5"/>
    </row>
    <row r="43" spans="1:6" x14ac:dyDescent="0.35">
      <c r="A43" s="2"/>
      <c r="B43" s="13" t="s">
        <v>38</v>
      </c>
      <c r="C43" s="4"/>
      <c r="D43" s="5"/>
      <c r="E43" s="8"/>
      <c r="F43" s="5"/>
    </row>
    <row r="44" spans="1:6" x14ac:dyDescent="0.35">
      <c r="A44" s="2"/>
      <c r="B44" s="13"/>
      <c r="C44" s="4"/>
      <c r="D44" s="5"/>
      <c r="E44" s="8"/>
      <c r="F44" s="5"/>
    </row>
    <row r="45" spans="1:6" x14ac:dyDescent="0.35">
      <c r="A45" s="2">
        <v>3</v>
      </c>
      <c r="B45" s="14" t="s">
        <v>39</v>
      </c>
      <c r="C45" s="4"/>
      <c r="D45" s="5"/>
      <c r="E45" s="8"/>
      <c r="F45" s="5"/>
    </row>
    <row r="46" spans="1:6" x14ac:dyDescent="0.35">
      <c r="A46" s="2"/>
      <c r="B46" s="13" t="s">
        <v>8</v>
      </c>
      <c r="C46" s="4"/>
      <c r="D46" s="5"/>
      <c r="E46" s="8"/>
      <c r="F46" s="5"/>
    </row>
    <row r="47" spans="1:6" x14ac:dyDescent="0.35">
      <c r="A47" s="2"/>
      <c r="B47" s="13" t="s">
        <v>26</v>
      </c>
      <c r="C47" s="4"/>
      <c r="D47" s="5"/>
      <c r="E47" s="8"/>
      <c r="F47" s="5"/>
    </row>
    <row r="48" spans="1:6" x14ac:dyDescent="0.35">
      <c r="A48" s="2"/>
      <c r="B48" s="13" t="s">
        <v>27</v>
      </c>
      <c r="C48" s="4"/>
      <c r="D48" s="5"/>
      <c r="E48" s="8"/>
      <c r="F48" s="5"/>
    </row>
    <row r="49" spans="1:6" x14ac:dyDescent="0.35">
      <c r="A49" s="2"/>
      <c r="B49" s="13" t="s">
        <v>40</v>
      </c>
      <c r="C49" s="4"/>
      <c r="D49" s="5"/>
      <c r="E49" s="8"/>
      <c r="F49" s="5"/>
    </row>
    <row r="50" spans="1:6" x14ac:dyDescent="0.35">
      <c r="A50" s="2"/>
      <c r="B50" s="13" t="s">
        <v>41</v>
      </c>
      <c r="C50" s="4"/>
      <c r="D50" s="5"/>
      <c r="E50" s="8"/>
      <c r="F50" s="5"/>
    </row>
    <row r="51" spans="1:6" x14ac:dyDescent="0.35">
      <c r="A51" s="2"/>
      <c r="B51" s="13" t="s">
        <v>42</v>
      </c>
      <c r="C51" s="4"/>
      <c r="D51" s="5"/>
      <c r="E51" s="8"/>
      <c r="F51" s="5"/>
    </row>
    <row r="52" spans="1:6" ht="62.5" customHeight="1" x14ac:dyDescent="0.35">
      <c r="A52" s="2"/>
      <c r="B52" s="14" t="s">
        <v>43</v>
      </c>
      <c r="C52" s="4"/>
      <c r="D52" s="5"/>
      <c r="E52" s="8"/>
      <c r="F52" s="5"/>
    </row>
    <row r="53" spans="1:6" ht="16" customHeight="1" x14ac:dyDescent="0.35">
      <c r="A53" s="4">
        <v>3.1</v>
      </c>
      <c r="B53" s="13" t="s">
        <v>44</v>
      </c>
      <c r="C53" s="4" t="s">
        <v>45</v>
      </c>
      <c r="D53" s="10">
        <v>20</v>
      </c>
      <c r="E53" s="8"/>
      <c r="F53" s="5">
        <f t="shared" ref="F53:F69" si="0">D53*E53</f>
        <v>0</v>
      </c>
    </row>
    <row r="54" spans="1:6" ht="16" customHeight="1" x14ac:dyDescent="0.35">
      <c r="A54" s="4">
        <v>3.2</v>
      </c>
      <c r="B54" s="13" t="s">
        <v>46</v>
      </c>
      <c r="C54" s="4" t="s">
        <v>47</v>
      </c>
      <c r="D54" s="10">
        <v>2</v>
      </c>
      <c r="E54" s="8"/>
      <c r="F54" s="5">
        <f t="shared" si="0"/>
        <v>0</v>
      </c>
    </row>
    <row r="55" spans="1:6" ht="16" customHeight="1" x14ac:dyDescent="0.35">
      <c r="A55" s="4">
        <v>3.3</v>
      </c>
      <c r="B55" s="13" t="s">
        <v>48</v>
      </c>
      <c r="C55" s="4" t="s">
        <v>45</v>
      </c>
      <c r="D55" s="10">
        <v>20</v>
      </c>
      <c r="E55" s="8"/>
      <c r="F55" s="5">
        <f t="shared" si="0"/>
        <v>0</v>
      </c>
    </row>
    <row r="56" spans="1:6" ht="16" customHeight="1" x14ac:dyDescent="0.35">
      <c r="A56" s="4">
        <v>3.4</v>
      </c>
      <c r="B56" s="13" t="s">
        <v>46</v>
      </c>
      <c r="C56" s="4" t="s">
        <v>47</v>
      </c>
      <c r="D56" s="10">
        <v>2</v>
      </c>
      <c r="E56" s="8"/>
      <c r="F56" s="5">
        <f t="shared" si="0"/>
        <v>0</v>
      </c>
    </row>
    <row r="57" spans="1:6" ht="16" customHeight="1" x14ac:dyDescent="0.35">
      <c r="A57" s="4">
        <v>3.5</v>
      </c>
      <c r="B57" s="13" t="s">
        <v>49</v>
      </c>
      <c r="C57" s="4" t="s">
        <v>45</v>
      </c>
      <c r="D57" s="10">
        <v>20</v>
      </c>
      <c r="E57" s="8"/>
      <c r="F57" s="5">
        <f t="shared" si="0"/>
        <v>0</v>
      </c>
    </row>
    <row r="58" spans="1:6" ht="16" customHeight="1" x14ac:dyDescent="0.35">
      <c r="A58" s="4">
        <v>3.6</v>
      </c>
      <c r="B58" s="13" t="s">
        <v>46</v>
      </c>
      <c r="C58" s="4" t="s">
        <v>47</v>
      </c>
      <c r="D58" s="10">
        <v>2</v>
      </c>
      <c r="E58" s="8"/>
      <c r="F58" s="5">
        <f t="shared" si="0"/>
        <v>0</v>
      </c>
    </row>
    <row r="59" spans="1:6" ht="16" customHeight="1" x14ac:dyDescent="0.35">
      <c r="A59" s="4">
        <v>3.7</v>
      </c>
      <c r="B59" s="13" t="s">
        <v>50</v>
      </c>
      <c r="C59" s="4" t="s">
        <v>45</v>
      </c>
      <c r="D59" s="10">
        <v>20</v>
      </c>
      <c r="E59" s="8"/>
      <c r="F59" s="5">
        <f t="shared" si="0"/>
        <v>0</v>
      </c>
    </row>
    <row r="60" spans="1:6" ht="16" customHeight="1" x14ac:dyDescent="0.35">
      <c r="A60" s="4">
        <v>3.8</v>
      </c>
      <c r="B60" s="7" t="s">
        <v>46</v>
      </c>
      <c r="C60" s="4" t="s">
        <v>47</v>
      </c>
      <c r="D60" s="10">
        <v>2</v>
      </c>
      <c r="E60" s="8"/>
      <c r="F60" s="5">
        <f t="shared" si="0"/>
        <v>0</v>
      </c>
    </row>
    <row r="61" spans="1:6" ht="16" customHeight="1" x14ac:dyDescent="0.35">
      <c r="A61" s="4">
        <v>3.9</v>
      </c>
      <c r="B61" s="7" t="s">
        <v>51</v>
      </c>
      <c r="C61" s="4" t="s">
        <v>45</v>
      </c>
      <c r="D61" s="10">
        <v>20</v>
      </c>
      <c r="E61" s="8"/>
      <c r="F61" s="5">
        <f t="shared" si="0"/>
        <v>0</v>
      </c>
    </row>
    <row r="62" spans="1:6" ht="16" customHeight="1" x14ac:dyDescent="0.35">
      <c r="A62" s="4">
        <v>3.1</v>
      </c>
      <c r="B62" s="7" t="s">
        <v>46</v>
      </c>
      <c r="C62" s="4" t="s">
        <v>47</v>
      </c>
      <c r="D62" s="10">
        <v>2</v>
      </c>
      <c r="E62" s="8"/>
      <c r="F62" s="5">
        <f t="shared" si="0"/>
        <v>0</v>
      </c>
    </row>
    <row r="63" spans="1:6" ht="16" customHeight="1" x14ac:dyDescent="0.35">
      <c r="A63" s="4">
        <v>3.11</v>
      </c>
      <c r="B63" s="7" t="s">
        <v>52</v>
      </c>
      <c r="C63" s="4" t="s">
        <v>45</v>
      </c>
      <c r="D63" s="10">
        <v>20</v>
      </c>
      <c r="E63" s="8"/>
      <c r="F63" s="5">
        <f t="shared" si="0"/>
        <v>0</v>
      </c>
    </row>
    <row r="64" spans="1:6" ht="16" customHeight="1" x14ac:dyDescent="0.35">
      <c r="A64" s="4">
        <v>3.12</v>
      </c>
      <c r="B64" s="7" t="s">
        <v>46</v>
      </c>
      <c r="C64" s="4" t="s">
        <v>47</v>
      </c>
      <c r="D64" s="10">
        <v>2</v>
      </c>
      <c r="E64" s="8"/>
      <c r="F64" s="5">
        <f t="shared" si="0"/>
        <v>0</v>
      </c>
    </row>
    <row r="65" spans="1:6" ht="16" customHeight="1" x14ac:dyDescent="0.35">
      <c r="A65" s="4">
        <v>3.13</v>
      </c>
      <c r="B65" s="7" t="s">
        <v>53</v>
      </c>
      <c r="C65" s="4" t="s">
        <v>45</v>
      </c>
      <c r="D65" s="10">
        <v>950</v>
      </c>
      <c r="E65" s="8"/>
      <c r="F65" s="5">
        <f t="shared" si="0"/>
        <v>0</v>
      </c>
    </row>
    <row r="66" spans="1:6" ht="16" customHeight="1" x14ac:dyDescent="0.35">
      <c r="A66" s="4">
        <v>3.14</v>
      </c>
      <c r="B66" s="7" t="s">
        <v>54</v>
      </c>
      <c r="C66" s="4" t="s">
        <v>45</v>
      </c>
      <c r="D66" s="10">
        <v>3453</v>
      </c>
      <c r="E66" s="8"/>
      <c r="F66" s="5">
        <f t="shared" si="0"/>
        <v>0</v>
      </c>
    </row>
    <row r="67" spans="1:6" ht="16" customHeight="1" x14ac:dyDescent="0.35">
      <c r="A67" s="4">
        <v>3.15</v>
      </c>
      <c r="B67" s="7" t="s">
        <v>55</v>
      </c>
      <c r="C67" s="4" t="s">
        <v>45</v>
      </c>
      <c r="D67" s="10">
        <v>6260</v>
      </c>
      <c r="E67" s="8"/>
      <c r="F67" s="5">
        <f t="shared" si="0"/>
        <v>0</v>
      </c>
    </row>
    <row r="68" spans="1:6" x14ac:dyDescent="0.35">
      <c r="A68" s="4">
        <v>3.16</v>
      </c>
      <c r="B68" s="7" t="s">
        <v>56</v>
      </c>
      <c r="C68" s="4" t="s">
        <v>47</v>
      </c>
      <c r="D68" s="10">
        <f>D12</f>
        <v>289</v>
      </c>
      <c r="E68" s="8"/>
      <c r="F68" s="5">
        <f t="shared" si="0"/>
        <v>0</v>
      </c>
    </row>
    <row r="69" spans="1:6" x14ac:dyDescent="0.35">
      <c r="A69" s="4">
        <v>3.17</v>
      </c>
      <c r="B69" s="7" t="s">
        <v>57</v>
      </c>
      <c r="C69" s="4" t="s">
        <v>47</v>
      </c>
      <c r="D69" s="10">
        <v>6</v>
      </c>
      <c r="E69" s="8"/>
      <c r="F69" s="5">
        <f t="shared" si="0"/>
        <v>0</v>
      </c>
    </row>
    <row r="70" spans="1:6" x14ac:dyDescent="0.35">
      <c r="A70" s="2"/>
      <c r="B70" s="7"/>
      <c r="C70" s="4"/>
      <c r="D70" s="5"/>
      <c r="E70" s="15"/>
      <c r="F70" s="5"/>
    </row>
    <row r="71" spans="1:6" x14ac:dyDescent="0.35">
      <c r="A71" s="2">
        <v>4</v>
      </c>
      <c r="B71" s="3" t="s">
        <v>58</v>
      </c>
      <c r="C71" s="4"/>
      <c r="D71" s="5"/>
      <c r="E71" s="15"/>
      <c r="F71" s="5"/>
    </row>
    <row r="72" spans="1:6" x14ac:dyDescent="0.35">
      <c r="A72" s="2"/>
      <c r="B72" s="7" t="s">
        <v>8</v>
      </c>
      <c r="C72" s="4"/>
      <c r="D72" s="5"/>
      <c r="E72" s="15"/>
      <c r="F72" s="5"/>
    </row>
    <row r="73" spans="1:6" ht="58" x14ac:dyDescent="0.35">
      <c r="A73" s="4">
        <v>4.0999999999999996</v>
      </c>
      <c r="B73" s="7" t="s">
        <v>59</v>
      </c>
      <c r="C73" s="4" t="s">
        <v>60</v>
      </c>
      <c r="D73" s="10">
        <v>6</v>
      </c>
      <c r="E73" s="8"/>
      <c r="F73" s="5">
        <f>D73*E73</f>
        <v>0</v>
      </c>
    </row>
    <row r="74" spans="1:6" x14ac:dyDescent="0.35">
      <c r="A74" s="4">
        <v>4.2</v>
      </c>
      <c r="B74" s="7" t="s">
        <v>61</v>
      </c>
      <c r="C74" s="4" t="s">
        <v>60</v>
      </c>
      <c r="D74" s="10">
        <v>6</v>
      </c>
      <c r="E74" s="8"/>
      <c r="F74" s="5">
        <f>D74*E74</f>
        <v>0</v>
      </c>
    </row>
    <row r="75" spans="1:6" x14ac:dyDescent="0.35">
      <c r="A75" s="2"/>
      <c r="B75" s="7"/>
      <c r="C75" s="4"/>
      <c r="D75" s="10"/>
      <c r="E75" s="15"/>
      <c r="F75" s="5"/>
    </row>
    <row r="76" spans="1:6" x14ac:dyDescent="0.35">
      <c r="A76" s="2">
        <v>5</v>
      </c>
      <c r="B76" s="3" t="s">
        <v>62</v>
      </c>
      <c r="C76" s="4"/>
      <c r="D76" s="10"/>
      <c r="E76" s="15"/>
      <c r="F76" s="5"/>
    </row>
    <row r="77" spans="1:6" x14ac:dyDescent="0.35">
      <c r="A77" s="2"/>
      <c r="B77" s="7" t="s">
        <v>8</v>
      </c>
      <c r="C77" s="4"/>
      <c r="D77" s="10"/>
      <c r="E77" s="15"/>
      <c r="F77" s="5"/>
    </row>
    <row r="78" spans="1:6" x14ac:dyDescent="0.35">
      <c r="A78" s="2"/>
      <c r="B78" s="7" t="s">
        <v>40</v>
      </c>
      <c r="C78" s="4"/>
      <c r="D78" s="10"/>
      <c r="E78" s="15"/>
      <c r="F78" s="5"/>
    </row>
    <row r="79" spans="1:6" ht="37" customHeight="1" x14ac:dyDescent="0.35">
      <c r="A79" s="2"/>
      <c r="B79" s="7" t="s">
        <v>63</v>
      </c>
      <c r="C79" s="4" t="s">
        <v>60</v>
      </c>
      <c r="D79" s="10">
        <v>49</v>
      </c>
      <c r="E79" s="8"/>
      <c r="F79" s="5">
        <f>D79*E79</f>
        <v>0</v>
      </c>
    </row>
    <row r="80" spans="1:6" x14ac:dyDescent="0.35">
      <c r="A80" s="2"/>
      <c r="B80" s="7"/>
      <c r="C80" s="4"/>
      <c r="D80" s="10"/>
      <c r="E80" s="15"/>
      <c r="F80" s="5"/>
    </row>
    <row r="81" spans="1:7" x14ac:dyDescent="0.35">
      <c r="A81" s="2"/>
      <c r="B81" s="7"/>
      <c r="C81" s="4"/>
      <c r="D81" s="5"/>
      <c r="E81" s="15"/>
      <c r="F81" s="5"/>
    </row>
    <row r="82" spans="1:7" ht="19" customHeight="1" x14ac:dyDescent="0.35">
      <c r="A82" s="16"/>
      <c r="B82" s="16" t="s">
        <v>64</v>
      </c>
      <c r="C82" s="17"/>
      <c r="D82" s="18"/>
      <c r="E82" s="19"/>
      <c r="F82" s="20">
        <f>SUM(F5:F81)</f>
        <v>0</v>
      </c>
      <c r="G82" s="21"/>
    </row>
    <row r="83" spans="1:7" s="28" customFormat="1" x14ac:dyDescent="0.35">
      <c r="A83" s="22"/>
      <c r="B83" s="22"/>
      <c r="C83" s="23"/>
      <c r="D83" s="24"/>
      <c r="E83" s="25"/>
      <c r="F83" s="26"/>
      <c r="G83" s="27"/>
    </row>
  </sheetData>
  <mergeCells count="1">
    <mergeCell ref="A1:F1"/>
  </mergeCells>
  <printOptions horizontalCentered="1"/>
  <pageMargins left="0.5" right="0.75" top="0.75" bottom="0.75" header="0.3" footer="0.3"/>
  <pageSetup scale="75" fitToWidth="2" fitToHeight="2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Updated BoQ</vt:lpstr>
      <vt:lpstr>' Updated BoQ'!Print_Area</vt:lpstr>
      <vt:lpstr>' Updated BoQ'!Print_Titles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Kaushik</dc:creator>
  <cp:lastModifiedBy>Deepak Kaushik</cp:lastModifiedBy>
  <dcterms:created xsi:type="dcterms:W3CDTF">2024-03-08T20:24:23Z</dcterms:created>
  <dcterms:modified xsi:type="dcterms:W3CDTF">2024-03-11T12:37:10Z</dcterms:modified>
</cp:coreProperties>
</file>